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la Silva\Desktop\Trabalho\Trabalho\ConviteOrais\aulas\FCUL\2019-2020\Assignement#1\"/>
    </mc:Choice>
  </mc:AlternateContent>
  <xr:revisionPtr revIDLastSave="0" documentId="13_ncr:1_{D02CD9B7-DFFD-4EEE-B81B-62237E418AA9}" xr6:coauthVersionLast="44" xr6:coauthVersionMax="44" xr10:uidLastSave="{00000000-0000-0000-0000-000000000000}"/>
  <bookViews>
    <workbookView xWindow="-90" yWindow="-90" windowWidth="19380" windowHeight="9765" xr2:uid="{E140BF2C-ADCC-48A6-A83C-5B46018E6A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C6" i="1"/>
  <c r="E14" i="1"/>
  <c r="C3" i="1"/>
  <c r="C4" i="1"/>
  <c r="C7" i="1"/>
  <c r="C5" i="1"/>
  <c r="B8" i="1"/>
  <c r="B5" i="1"/>
  <c r="G14" i="1" l="1"/>
  <c r="C20" i="1" s="1"/>
</calcChain>
</file>

<file path=xl/sharedStrings.xml><?xml version="1.0" encoding="utf-8"?>
<sst xmlns="http://schemas.openxmlformats.org/spreadsheetml/2006/main" count="18" uniqueCount="18">
  <si>
    <t>natural gas</t>
  </si>
  <si>
    <t>coal</t>
  </si>
  <si>
    <t>other fossil</t>
  </si>
  <si>
    <t>% of total</t>
  </si>
  <si>
    <t>CO2eq</t>
  </si>
  <si>
    <t>g/kWh</t>
  </si>
  <si>
    <t>biofuel/waste</t>
  </si>
  <si>
    <t>renwables</t>
  </si>
  <si>
    <t>Total</t>
  </si>
  <si>
    <t>E3databse</t>
  </si>
  <si>
    <t>grid</t>
  </si>
  <si>
    <t>losses (%)</t>
  </si>
  <si>
    <t>Outlet kWh</t>
  </si>
  <si>
    <t>powerplant kWh</t>
  </si>
  <si>
    <t>gCO2eq</t>
  </si>
  <si>
    <t>gCO2eq/kWh</t>
  </si>
  <si>
    <t>Overall grid factor</t>
  </si>
  <si>
    <t>https://www.covenantofmayors.eu/IMG/pdf/Covenant_ReportingGuidelines.pdf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</si>
</sst>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20</xdr:col>
      <xdr:colOff>104000</xdr:colOff>
      <xdr:row>22</xdr:row>
      <xdr:rowOff>75699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9F1B7B-E463-4B81-90EF-0AA2BADC7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53250" y="187325"/>
          <a:ext cx="6200000" cy="4009524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23</xdr:row>
      <xdr:rowOff>0</xdr:rowOff>
    </xdr:from>
    <xdr:to>
      <xdr:col>20</xdr:col>
      <xdr:colOff>8762</xdr:colOff>
      <xdr:row>43</xdr:row>
      <xdr:rowOff>129690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64EC36B-613A-47FA-9E34-2C39FA1D9B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53250" y="4308475"/>
          <a:ext cx="6104762" cy="387619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ovenantofmayors.eu/IMG/pdf/Covenant_ReportingGuideli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F3BF8-608B-4587-8681-170ECF152DC7}">
  <dimension ref="A1:G20"/>
  <sheetViews>
    <sheetView tabSelected="1" workbookViewId="0">
      <selection activeCell="E4" sqref="E4"/>
    </sheetView>
  </sheetViews>
  <sheetFormatPr defaultRowHeight="14.75" x14ac:dyDescent="0.75"/>
  <cols>
    <col min="1" max="1" width="11.90625" bestFit="1" customWidth="1"/>
    <col min="3" max="3" width="11.6796875" bestFit="1" customWidth="1"/>
    <col min="5" max="5" width="11.6796875" bestFit="1" customWidth="1"/>
    <col min="8" max="8" width="11.90625" bestFit="1" customWidth="1"/>
  </cols>
  <sheetData>
    <row r="1" spans="1:7" x14ac:dyDescent="0.75">
      <c r="E1" t="s">
        <v>4</v>
      </c>
      <c r="F1" t="s">
        <v>9</v>
      </c>
      <c r="G1" s="3" t="s">
        <v>17</v>
      </c>
    </row>
    <row r="2" spans="1:7" x14ac:dyDescent="0.75">
      <c r="C2" t="s">
        <v>3</v>
      </c>
      <c r="E2" t="s">
        <v>5</v>
      </c>
    </row>
    <row r="3" spans="1:7" x14ac:dyDescent="0.75">
      <c r="A3" t="s">
        <v>2</v>
      </c>
      <c r="B3">
        <v>4.5</v>
      </c>
      <c r="C3">
        <f t="shared" ref="C3:C4" si="0">B3/$B$8</f>
        <v>8.2417582417582416E-2</v>
      </c>
      <c r="E3">
        <v>392</v>
      </c>
    </row>
    <row r="4" spans="1:7" x14ac:dyDescent="0.75">
      <c r="A4" t="s">
        <v>1</v>
      </c>
      <c r="B4">
        <v>13.6</v>
      </c>
      <c r="C4">
        <f t="shared" si="0"/>
        <v>0.24908424908424906</v>
      </c>
      <c r="E4">
        <v>386</v>
      </c>
    </row>
    <row r="5" spans="1:7" x14ac:dyDescent="0.75">
      <c r="A5" t="s">
        <v>0</v>
      </c>
      <c r="B5">
        <f>13.5</f>
        <v>13.5</v>
      </c>
      <c r="C5">
        <f>B5/$B$8</f>
        <v>0.24725274725274723</v>
      </c>
      <c r="E5">
        <v>237</v>
      </c>
    </row>
    <row r="6" spans="1:7" x14ac:dyDescent="0.75">
      <c r="A6" t="s">
        <v>6</v>
      </c>
      <c r="B6">
        <v>2.8</v>
      </c>
      <c r="C6">
        <f t="shared" ref="C6:C8" si="1">B6/$B$8</f>
        <v>5.128205128205128E-2</v>
      </c>
      <c r="E6">
        <v>106</v>
      </c>
    </row>
    <row r="7" spans="1:7" x14ac:dyDescent="0.75">
      <c r="A7" t="s">
        <v>7</v>
      </c>
      <c r="B7">
        <v>23</v>
      </c>
      <c r="C7">
        <f t="shared" si="1"/>
        <v>0.42124542124542125</v>
      </c>
    </row>
    <row r="8" spans="1:7" x14ac:dyDescent="0.75">
      <c r="A8" t="s">
        <v>8</v>
      </c>
      <c r="B8">
        <f>31.6+23</f>
        <v>54.6</v>
      </c>
      <c r="C8">
        <f>B8/$B$8</f>
        <v>1</v>
      </c>
    </row>
    <row r="12" spans="1:7" x14ac:dyDescent="0.75">
      <c r="A12" t="s">
        <v>10</v>
      </c>
      <c r="B12" t="s">
        <v>11</v>
      </c>
      <c r="C12">
        <v>6</v>
      </c>
    </row>
    <row r="13" spans="1:7" x14ac:dyDescent="0.75">
      <c r="C13" t="s">
        <v>12</v>
      </c>
      <c r="E13" t="s">
        <v>13</v>
      </c>
      <c r="G13" t="s">
        <v>14</v>
      </c>
    </row>
    <row r="14" spans="1:7" x14ac:dyDescent="0.75">
      <c r="C14">
        <v>1</v>
      </c>
      <c r="E14">
        <f>C14/((100-C12)/100)</f>
        <v>1.0638297872340425</v>
      </c>
      <c r="G14">
        <f>E14*(C5*E5+C3*E3+C4*E4+C6*E6)</f>
        <v>204.7755436053308</v>
      </c>
    </row>
    <row r="18" spans="3:5" x14ac:dyDescent="0.75">
      <c r="C18" s="2" t="s">
        <v>16</v>
      </c>
      <c r="D18" s="1"/>
      <c r="E18" s="1"/>
    </row>
    <row r="19" spans="3:5" x14ac:dyDescent="0.75">
      <c r="C19" s="1"/>
      <c r="D19" s="1"/>
      <c r="E19" s="1"/>
    </row>
    <row r="20" spans="3:5" x14ac:dyDescent="0.75">
      <c r="C20" s="1">
        <f>G14</f>
        <v>204.7755436053308</v>
      </c>
      <c r="D20" s="1" t="s">
        <v>15</v>
      </c>
      <c r="E20" s="1"/>
    </row>
  </sheetData>
  <hyperlinks>
    <hyperlink ref="G1" r:id="rId1" xr:uid="{31297BB2-0B6F-480F-8A8E-6C3C4F0FC080}"/>
  </hyperlinks>
  <pageMargins left="0.7" right="0.7" top="0.75" bottom="0.75" header="0.3" footer="0.3"/>
  <pageSetup paperSize="9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Silva</dc:creator>
  <cp:lastModifiedBy>Carla Silva</cp:lastModifiedBy>
  <dcterms:created xsi:type="dcterms:W3CDTF">2019-11-13T13:56:41Z</dcterms:created>
  <dcterms:modified xsi:type="dcterms:W3CDTF">2019-11-14T15:58:02Z</dcterms:modified>
</cp:coreProperties>
</file>